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H96"/>
  <c r="E97"/>
  <c r="F97"/>
  <c r="G97"/>
  <c r="H97"/>
  <c r="E98"/>
  <c r="F98"/>
  <c r="G98"/>
  <c r="H98"/>
  <c r="E99"/>
  <c r="F99"/>
  <c r="G99"/>
  <c r="H99"/>
  <c r="E100"/>
  <c r="F100"/>
  <c r="G100"/>
  <c r="H100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<sst xmlns="http://schemas.openxmlformats.org/spreadsheetml/2006/main" count="224" uniqueCount="205">
  <si>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</si>
  <si>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</si>
  <si>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</si>
  <si>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</si>
  <si>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</si>
  <si>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</si>
  <si>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</si>
  <si>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</si>
  <si>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</si>
  <si>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</si>
  <si>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</si>
  <si>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</si>
  <si>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</si>
  <si>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</si>
  <si>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</si>
  <si>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</si>
  <si>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</si>
  <si>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</si>
  <si>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</si>
  <si>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</si>
  <si>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</si>
  <si>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</si>
  <si>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</si>
  <si>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</si>
  <si>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</si>
  <si>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</si>
  <si>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</si>
  <si>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</si>
  <si>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</si>
  <si>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</si>
  <si>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</si>
  <si>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</si>
  <si>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</si>
  <si>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</si>
  <si>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</si>
  <si>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</si>
  <si>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</si>
  <si>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</si>
  <si>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</si>
  <si>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</si>
  <si>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</si>
  <si>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</si>
  <si>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</si>
  <si>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</si>
  <si>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</si>
  <si>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</si>
  <si>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</si>
  <si>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</si>
  <si>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</si>
  <si>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</si>
  <si>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</si>
  <si>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</si>
  <si>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</si>
  <si>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</si>
  <si>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</si>
  <si>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</si>
  <si>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</si>
  <si>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</si>
  <si>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</si>
  <si>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</si>
  <si>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</si>
  <si>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</si>
  <si>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</si>
  <si>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</si>
  <si>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</si>
  <si>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</si>
  <si>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</si>
  <si>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</si>
  <si>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</si>
  <si>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</si>
  <si>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</si>
  <si>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</si>
  <si>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</si>
  <si>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</si>
  <si>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</si>
  <si>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</si>
  <si>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</si>
  <si>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</si>
  <si>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</si>
  <si>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</si>
  <si>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</si>
  <si>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</si>
  <si>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</si>
  <si>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</si>
  <si>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</si>
  <si>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</si>
  <si>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</si>
  <si>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</si>
  <si>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</si>
  <si>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</si>
  <si>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</si>
  <si>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</si>
  <si>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</si>
  <si>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</si>
  <si>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</si>
  <si>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</si>
  <si>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</si>
  <si>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</si>
  <si>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</si>
  <si>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</si>
  <si>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</si>
  <si>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</si>
  <si>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</si>
  <si>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</si>
  <si>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</si>
  <si>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</si>
  <si>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</si>
  <si>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</si>
  <si>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</si>
  <si>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</si>
  <si>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</si>
  <si>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</si>
  <si>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</si>
  <si>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</si>
  <si>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</si>
  <si>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</si>
  <si>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</si>
  <si>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</si>
  <si>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</si>
  <si>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</si>
  <si>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</si>
  <si>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</si>
  <si>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</si>
  <si>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</si>
  <si>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</si>
  <si>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</si>
  <si>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</si>
  <si>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</si>
  <si>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</si>
  <si>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</si>
  <si>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</si>
  <si>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</si>
  <si>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</si>
  <si>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</si>
  <si>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</si>
  <si>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</si>
  <si>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</si>
  <si>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</si>
  <si>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</si>
  <si>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</si>
  <si>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</si>
  <si>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</si>
  <si>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</si>
  <si>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</si>
  <si>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</si>
  <si>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</si>
  <si>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</si>
  <si>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</si>
  <si>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</si>
  <si>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</si>
  <si>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</si>
  <si>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</si>
  <si>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</si>
  <si>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</si>
  <si>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</si>
  <si>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</si>
  <si>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</si>
  <si>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</si>
  <si>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</si>
  <si>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</si>
  <si>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</si>
  <si>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</si>
  <si>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</si>
  <si>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</si>
  <si>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</si>
  <si>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</si>
  <si>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</si>
  <si>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</si>
  <si>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</si>
  <si>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</si>
  <si>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</si>
  <si>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</si>
  <si>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</si>
  <si>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</si>
  <si>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</si>
  <si>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</si>
  <si>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</si>
  <si>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</si>
  <si>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</si>
  <si>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</si>
  <si>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</si>
  <si>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</si>
  <si>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</si>
  <si>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</si>
  <si>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</si>
  <si>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</si>
  <si>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</si>
  <si>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</si>
  <si>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</si>
  <si>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</si>
  <si>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</si>
  <si>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</si>
  <si>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</si>
  <si>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</si>
  <si>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</si>
  <si>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</si>
  <si>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</si>
  <si>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</si>
  <si>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</si>
  <si>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</si>
  <si>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</si>
  <si>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</si>
  <si>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القرية للصناعات الغذائية والزيوت النباتية</t>
  </si>
  <si>
    <t>AL-QARIA FOOD &amp; VEGETABLE OIL INDUSTRIES CO. P.L.C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</si>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</sst>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7" workbookViewId="0">
      <selection activeCell="E101" sqref="E101:G10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>
        <v>0.66</v>
      </c>
      <c r="I6" s="4" t="s">
        <v>139</v>
      </c>
    </row>
    <row r="7" spans="4:9" ht="20.100000000000001" customHeight="1">
      <c r="D7" s="10" t="s">
        <v>126</v>
      </c>
      <c r="E7" s="13" t="s">
        <v>204</v>
      </c>
      <c r="F7" s="13" t="s">
        <v>204</v>
      </c>
      <c r="G7" s="13" t="s">
        <v>204</v>
      </c>
      <c r="H7" s="14">
        <v>10318856.98</v>
      </c>
      <c r="I7" s="4" t="s">
        <v>140</v>
      </c>
    </row>
    <row r="8" spans="4:9" ht="20.100000000000001" customHeight="1">
      <c r="D8" s="10" t="s">
        <v>25</v>
      </c>
      <c r="E8" s="13" t="s">
        <v>204</v>
      </c>
      <c r="F8" s="13" t="s">
        <v>204</v>
      </c>
      <c r="G8" s="13" t="s">
        <v>204</v>
      </c>
      <c r="H8" s="14">
        <v>8536091</v>
      </c>
      <c r="I8" s="4" t="s">
        <v>1</v>
      </c>
    </row>
    <row r="9" spans="4:9" ht="20.100000000000001" customHeight="1">
      <c r="D9" s="10" t="s">
        <v>26</v>
      </c>
      <c r="E9" s="13" t="s">
        <v>204</v>
      </c>
      <c r="F9" s="13" t="s">
        <v>204</v>
      </c>
      <c r="G9" s="13" t="s">
        <v>204</v>
      </c>
      <c r="H9" s="14">
        <v>8740</v>
      </c>
      <c r="I9" s="4" t="s">
        <v>2</v>
      </c>
    </row>
    <row r="10" spans="4:9" ht="20.100000000000001" customHeight="1">
      <c r="D10" s="10" t="s">
        <v>27</v>
      </c>
      <c r="E10" s="14">
        <v>9500000</v>
      </c>
      <c r="F10" s="14">
        <v>4500000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2970000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190343</v>
      </c>
      <c r="F16" s="56">
        <v>390642</v>
      </c>
      <c r="G16" s="56">
        <v>15378</v>
      </c>
      <c r="H16" s="56">
        <v>13253</v>
      </c>
      <c r="I16" s="3" t="s">
        <v>58</v>
      </c>
    </row>
    <row r="17" spans="4:9" ht="20.100000000000001" customHeight="1">
      <c r="D17" s="10" t="s">
        <v>128</v>
      </c>
      <c r="E17" s="57">
        <v>843361</v>
      </c>
      <c r="F17" s="57">
        <v>720125</v>
      </c>
      <c r="G17" s="57">
        <v>56934</v>
      </c>
      <c r="H17" s="57">
        <v>98218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1967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361316</v>
      </c>
      <c r="F21" s="57">
        <v>1870037</v>
      </c>
      <c r="G21" s="57">
        <v>237739</v>
      </c>
      <c r="H21" s="57">
        <v>302657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1804879</v>
      </c>
      <c r="F23" s="57">
        <v>3286369</v>
      </c>
      <c r="G23" s="57">
        <v>372483</v>
      </c>
      <c r="H23" s="57">
        <v>461090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2110844</v>
      </c>
      <c r="F25" s="57">
        <v>2191285</v>
      </c>
      <c r="G25" s="57">
        <v>2396498</v>
      </c>
      <c r="H25" s="57">
        <v>2803525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2110844</v>
      </c>
      <c r="F28" s="57">
        <v>2191285</v>
      </c>
      <c r="G28" s="57">
        <v>2396498</v>
      </c>
      <c r="H28" s="57">
        <v>2803525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3915723</v>
      </c>
      <c r="F30" s="58">
        <v>5477654</v>
      </c>
      <c r="G30" s="58">
        <v>2768981</v>
      </c>
      <c r="H30" s="58">
        <v>3264615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1448348</v>
      </c>
      <c r="F35" s="56">
        <v>2889922</v>
      </c>
      <c r="G35" s="56">
        <v>771568</v>
      </c>
      <c r="H35" s="56">
        <v>589681</v>
      </c>
      <c r="I35" s="3" t="s">
        <v>150</v>
      </c>
    </row>
    <row r="36" spans="4:9" ht="20.100000000000001" customHeight="1">
      <c r="D36" s="10" t="s">
        <v>101</v>
      </c>
      <c r="E36" s="57">
        <v>172966</v>
      </c>
      <c r="F36" s="57">
        <v>0</v>
      </c>
      <c r="G36" s="57">
        <v>687594</v>
      </c>
      <c r="H36" s="57">
        <v>692547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191814</v>
      </c>
      <c r="F38" s="57">
        <v>170630</v>
      </c>
      <c r="G38" s="57">
        <v>1606686</v>
      </c>
      <c r="H38" s="57">
        <v>2035666</v>
      </c>
      <c r="I38" s="4" t="s">
        <v>85</v>
      </c>
    </row>
    <row r="39" spans="4:9" ht="20.100000000000001" customHeight="1">
      <c r="D39" s="10" t="s">
        <v>104</v>
      </c>
      <c r="E39" s="57">
        <v>1950409</v>
      </c>
      <c r="F39" s="57">
        <v>3195487</v>
      </c>
      <c r="G39" s="57">
        <v>3873187</v>
      </c>
      <c r="H39" s="57">
        <v>3932755</v>
      </c>
      <c r="I39" s="4" t="s">
        <v>86</v>
      </c>
    </row>
    <row r="40" spans="4:9" ht="20.100000000000001" customHeight="1">
      <c r="D40" s="10" t="s">
        <v>105</v>
      </c>
      <c r="E40" s="57">
        <v>734039</v>
      </c>
      <c r="F40" s="57">
        <v>887851</v>
      </c>
      <c r="G40" s="57">
        <v>2427020</v>
      </c>
      <c r="H40" s="57">
        <v>1926462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2684448</v>
      </c>
      <c r="F43" s="58">
        <v>4083338</v>
      </c>
      <c r="G43" s="58">
        <v>6300207</v>
      </c>
      <c r="H43" s="58">
        <v>5859217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9500000</v>
      </c>
      <c r="F46" s="56">
        <v>4500000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9500000</v>
      </c>
      <c r="F47" s="57">
        <v>4500000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9500000</v>
      </c>
      <c r="F48" s="57">
        <v>4500000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404223</v>
      </c>
      <c r="F49" s="57">
        <v>404223</v>
      </c>
      <c r="G49" s="57">
        <v>316181</v>
      </c>
      <c r="H49" s="57">
        <v>316181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3821667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1571532</v>
      </c>
      <c r="F53" s="57">
        <v>461532</v>
      </c>
      <c r="G53" s="57">
        <v>461532</v>
      </c>
      <c r="H53" s="57">
        <v>461532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-7101416</v>
      </c>
      <c r="F58" s="57">
        <v>-6870042</v>
      </c>
      <c r="G58" s="57">
        <v>-7885875</v>
      </c>
      <c r="H58" s="57">
        <v>-6949251</v>
      </c>
      <c r="I58" s="4" t="s">
        <v>155</v>
      </c>
    </row>
    <row r="59" spans="4:9" ht="20.100000000000001" customHeight="1">
      <c r="D59" s="10" t="s">
        <v>38</v>
      </c>
      <c r="E59" s="57">
        <v>1231275</v>
      </c>
      <c r="F59" s="57">
        <v>1394316</v>
      </c>
      <c r="G59" s="57">
        <v>-3531226</v>
      </c>
      <c r="H59" s="57">
        <v>-2594602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3915723</v>
      </c>
      <c r="F61" s="58">
        <v>5477654</v>
      </c>
      <c r="G61" s="58">
        <v>2768981</v>
      </c>
      <c r="H61" s="58">
        <v>3264615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10373809</v>
      </c>
      <c r="F65" s="56">
        <v>8062661</v>
      </c>
      <c r="G65" s="56">
        <v>3532339</v>
      </c>
      <c r="H65" s="56">
        <v>2212312</v>
      </c>
      <c r="I65" s="3" t="s">
        <v>88</v>
      </c>
    </row>
    <row r="66" spans="4:9" ht="20.100000000000001" customHeight="1">
      <c r="D66" s="10" t="s">
        <v>110</v>
      </c>
      <c r="E66" s="57">
        <v>10339646</v>
      </c>
      <c r="F66" s="57">
        <v>7784588</v>
      </c>
      <c r="G66" s="57">
        <v>3693778</v>
      </c>
      <c r="H66" s="57">
        <v>2776080</v>
      </c>
      <c r="I66" s="4" t="s">
        <v>89</v>
      </c>
    </row>
    <row r="67" spans="4:9" ht="20.100000000000001" customHeight="1">
      <c r="D67" s="10" t="s">
        <v>132</v>
      </c>
      <c r="E67" s="57">
        <v>34163</v>
      </c>
      <c r="F67" s="57">
        <v>278073</v>
      </c>
      <c r="G67" s="57">
        <v>-161439</v>
      </c>
      <c r="H67" s="57">
        <v>-563768</v>
      </c>
      <c r="I67" s="4" t="s">
        <v>90</v>
      </c>
    </row>
    <row r="68" spans="4:9" ht="20.100000000000001" customHeight="1">
      <c r="D68" s="10" t="s">
        <v>111</v>
      </c>
      <c r="E68" s="57">
        <v>145612</v>
      </c>
      <c r="F68" s="57">
        <v>135948</v>
      </c>
      <c r="G68" s="57">
        <v>122147</v>
      </c>
      <c r="H68" s="57">
        <v>215506</v>
      </c>
      <c r="I68" s="4" t="s">
        <v>91</v>
      </c>
    </row>
    <row r="69" spans="4:9" ht="20.100000000000001" customHeight="1">
      <c r="D69" s="10" t="s">
        <v>112</v>
      </c>
      <c r="E69" s="57">
        <v>142103</v>
      </c>
      <c r="F69" s="57">
        <v>58581</v>
      </c>
      <c r="G69" s="57">
        <v>47349</v>
      </c>
      <c r="H69" s="57">
        <v>49789</v>
      </c>
      <c r="I69" s="4" t="s">
        <v>92</v>
      </c>
    </row>
    <row r="70" spans="4:9" ht="20.100000000000001" customHeight="1">
      <c r="D70" s="10" t="s">
        <v>113</v>
      </c>
      <c r="E70" s="57">
        <v>133115</v>
      </c>
      <c r="F70" s="57">
        <v>207707</v>
      </c>
      <c r="G70" s="57">
        <v>214790</v>
      </c>
      <c r="H70" s="57">
        <v>302467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600000</v>
      </c>
      <c r="I71" s="4" t="s">
        <v>94</v>
      </c>
    </row>
    <row r="72" spans="4:9" ht="20.100000000000001" customHeight="1">
      <c r="D72" s="10" t="s">
        <v>115</v>
      </c>
      <c r="E72" s="57">
        <v>-253552</v>
      </c>
      <c r="F72" s="57">
        <v>83544</v>
      </c>
      <c r="G72" s="57">
        <v>-330935</v>
      </c>
      <c r="H72" s="57">
        <v>-1429063</v>
      </c>
      <c r="I72" s="4" t="s">
        <v>95</v>
      </c>
    </row>
    <row r="73" spans="4:9" ht="20.100000000000001" customHeight="1">
      <c r="D73" s="10" t="s">
        <v>116</v>
      </c>
      <c r="E73" s="57">
        <v>7774</v>
      </c>
      <c r="F73" s="57">
        <v>898546</v>
      </c>
      <c r="G73" s="57">
        <v>-48249</v>
      </c>
      <c r="H73" s="57">
        <v>3965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-245778</v>
      </c>
      <c r="F75" s="57">
        <v>982090</v>
      </c>
      <c r="G75" s="57">
        <v>-379184</v>
      </c>
      <c r="H75" s="57">
        <v>-1425098</v>
      </c>
      <c r="I75" s="4" t="s">
        <v>96</v>
      </c>
    </row>
    <row r="76" spans="4:9" ht="20.100000000000001" customHeight="1">
      <c r="D76" s="10" t="s">
        <v>118</v>
      </c>
      <c r="E76" s="57">
        <v>113434</v>
      </c>
      <c r="F76" s="57">
        <v>101667</v>
      </c>
      <c r="G76" s="57">
        <v>557440</v>
      </c>
      <c r="H76" s="57">
        <v>653893</v>
      </c>
      <c r="I76" s="4" t="s">
        <v>97</v>
      </c>
    </row>
    <row r="77" spans="4:9" ht="20.100000000000001" customHeight="1">
      <c r="D77" s="10" t="s">
        <v>190</v>
      </c>
      <c r="E77" s="57">
        <v>-359212</v>
      </c>
      <c r="F77" s="57">
        <v>880423</v>
      </c>
      <c r="G77" s="57">
        <v>-936624</v>
      </c>
      <c r="H77" s="57">
        <v>-2078991</v>
      </c>
      <c r="I77" s="50" t="s">
        <v>199</v>
      </c>
    </row>
    <row r="78" spans="4:9" ht="20.100000000000001" customHeight="1">
      <c r="D78" s="10" t="s">
        <v>157</v>
      </c>
      <c r="E78" s="57">
        <v>-127838</v>
      </c>
      <c r="F78" s="57">
        <v>-223452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-231374</v>
      </c>
      <c r="F82" s="57">
        <v>1103875</v>
      </c>
      <c r="G82" s="57">
        <v>-936624</v>
      </c>
      <c r="H82" s="57">
        <v>-2078991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-231374</v>
      </c>
      <c r="F84" s="58">
        <v>1103875</v>
      </c>
      <c r="G84" s="58">
        <v>-936624</v>
      </c>
      <c r="H84" s="58">
        <v>-2078991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390642</v>
      </c>
      <c r="F88" s="56">
        <v>15378</v>
      </c>
      <c r="G88" s="56">
        <v>13253</v>
      </c>
      <c r="H88" s="56">
        <v>104312</v>
      </c>
      <c r="I88" s="3" t="s">
        <v>16</v>
      </c>
    </row>
    <row r="89" spans="4:9" ht="20.100000000000001" customHeight="1">
      <c r="D89" s="10" t="s">
        <v>43</v>
      </c>
      <c r="E89" s="57">
        <v>-259517</v>
      </c>
      <c r="F89" s="57">
        <v>43876</v>
      </c>
      <c r="G89" s="57">
        <v>-256737</v>
      </c>
      <c r="H89" s="57">
        <v>1414956</v>
      </c>
      <c r="I89" s="4" t="s">
        <v>17</v>
      </c>
    </row>
    <row r="90" spans="4:9" ht="20.100000000000001" customHeight="1">
      <c r="D90" s="10" t="s">
        <v>44</v>
      </c>
      <c r="E90" s="57">
        <v>-49453</v>
      </c>
      <c r="F90" s="57">
        <v>-2494</v>
      </c>
      <c r="G90" s="57">
        <v>192237</v>
      </c>
      <c r="H90" s="57">
        <v>-3103</v>
      </c>
      <c r="I90" s="4" t="s">
        <v>18</v>
      </c>
    </row>
    <row r="91" spans="4:9" ht="20.100000000000001" customHeight="1">
      <c r="D91" s="10" t="s">
        <v>45</v>
      </c>
      <c r="E91" s="57">
        <v>108671</v>
      </c>
      <c r="F91" s="57">
        <v>333882</v>
      </c>
      <c r="G91" s="57">
        <v>66625</v>
      </c>
      <c r="H91" s="57">
        <v>-1502912</v>
      </c>
      <c r="I91" s="4" t="s">
        <v>19</v>
      </c>
    </row>
    <row r="92" spans="4:9" ht="20.100000000000001" customHeight="1">
      <c r="D92" s="21" t="s">
        <v>47</v>
      </c>
      <c r="E92" s="58">
        <v>190343</v>
      </c>
      <c r="F92" s="58">
        <v>390642</v>
      </c>
      <c r="G92" s="58">
        <v>15378</v>
      </c>
      <c r="H92" s="58">
        <v>13253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>
        <f>+H8*100/H10</f>
        <v>189.69091111111112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-2.4355157894736842E-2</v>
      </c>
      <c r="F97" s="13">
        <f>+F84/F10</f>
        <v>0.24530555555555555</v>
      </c>
      <c r="G97" s="13">
        <f>+G84/G10</f>
        <v>-0.20813866666666667</v>
      </c>
      <c r="H97" s="13">
        <f>+H84/H10</f>
        <v>-0.46199800000000002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0.12960789473684212</v>
      </c>
      <c r="F99" s="13">
        <f>+F59/F10</f>
        <v>0.30984800000000001</v>
      </c>
      <c r="G99" s="13">
        <f>+G59/G10</f>
        <v>-0.78471688888888891</v>
      </c>
      <c r="H99" s="13">
        <f>+H59/H10</f>
        <v>-0.57657822222222221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-1.4285776128900991</v>
      </c>
      <c r="I100" s="4" t="s">
        <v>145</v>
      </c>
    </row>
    <row r="101" spans="1:15" ht="20.100000000000001" customHeight="1">
      <c r="D101" s="10" t="s">
        <v>53</v>
      </c>
      <c r="E101" s="22" t="s">
        <v>204</v>
      </c>
      <c r="F101" s="22" t="s">
        <v>204</v>
      </c>
      <c r="G101" s="22" t="s">
        <v>204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-1.1446842328804188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0.32931973202899728</v>
      </c>
      <c r="F105" s="30">
        <f>+F67*100/F65</f>
        <v>3.44889857083164</v>
      </c>
      <c r="G105" s="30">
        <f>+G67*100/G65</f>
        <v>-4.5703144573609729</v>
      </c>
      <c r="H105" s="30">
        <f>+H67*100/H65</f>
        <v>-25.483204900574602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-2.3692165529556211</v>
      </c>
      <c r="F106" s="31">
        <f>+F75*100/F65</f>
        <v>12.180718003646687</v>
      </c>
      <c r="G106" s="31">
        <f>+G75*100/G65</f>
        <v>-10.734643532231759</v>
      </c>
      <c r="H106" s="31">
        <f>+H75*100/H65</f>
        <v>-64.416682637891938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-2.2303668787424176</v>
      </c>
      <c r="F107" s="31">
        <f>+F82*100/F65</f>
        <v>13.691199468760995</v>
      </c>
      <c r="G107" s="31">
        <f>+G82*100/G65</f>
        <v>-26.515688330027213</v>
      </c>
      <c r="H107" s="31">
        <f>+H82*100/H65</f>
        <v>-93.973680023432493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-3.0119597325959981</v>
      </c>
      <c r="F108" s="31">
        <f>(F82+F76)*100/F30</f>
        <v>22.008363434419188</v>
      </c>
      <c r="G108" s="31">
        <f>(G82+G76)*100/G30</f>
        <v>-13.693990677436934</v>
      </c>
      <c r="H108" s="31">
        <f>(H82+H76)*100/H30</f>
        <v>-43.652865651845623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-18.791415402732941</v>
      </c>
      <c r="F109" s="29">
        <f>+F84*100/F59</f>
        <v>79.169643036442238</v>
      </c>
      <c r="G109" s="29">
        <f>+G84*100/G59</f>
        <v>26.524045756346379</v>
      </c>
      <c r="H109" s="29">
        <f>+H84*100/H59</f>
        <v>80.127549427619343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68.555615399761422</v>
      </c>
      <c r="F111" s="22">
        <f>+F43*100/F30</f>
        <v>74.545380193783686</v>
      </c>
      <c r="G111" s="22">
        <f>+G43*100/G30</f>
        <v>227.52799676126344</v>
      </c>
      <c r="H111" s="22">
        <f>+H43*100/H30</f>
        <v>179.4765079496357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31.444384600238578</v>
      </c>
      <c r="F112" s="13">
        <f>+F59*100/F30</f>
        <v>25.454619806216311</v>
      </c>
      <c r="G112" s="13">
        <f>+G59*100/G30</f>
        <v>-127.52799676126344</v>
      </c>
      <c r="H112" s="13">
        <f>+H59*100/H30</f>
        <v>-79.476507949635717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-2.1667048680289862</v>
      </c>
      <c r="F113" s="23">
        <f>+F75/F76</f>
        <v>9.6598699676394499</v>
      </c>
      <c r="G113" s="23">
        <f>+G75/G76</f>
        <v>-0.68022388059701488</v>
      </c>
      <c r="H113" s="23">
        <f>+H75/H76</f>
        <v>-2.1794054990648317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2.6492703901680481</v>
      </c>
      <c r="F115" s="22">
        <f>+F65/F30</f>
        <v>1.4719186352405611</v>
      </c>
      <c r="G115" s="22">
        <f>+G65/G30</f>
        <v>1.2756819205332215</v>
      </c>
      <c r="H115" s="22">
        <f>+H65/H30</f>
        <v>0.67766398181715148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4.9145313438605598</v>
      </c>
      <c r="F116" s="13">
        <f>+F65/F28</f>
        <v>3.6794214353678321</v>
      </c>
      <c r="G116" s="13">
        <f>+G65/G28</f>
        <v>1.4739586680230903</v>
      </c>
      <c r="H116" s="13">
        <f>+H65/H28</f>
        <v>0.78911798539338873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-71.282958840101699</v>
      </c>
      <c r="F117" s="23">
        <f>+F65/F120</f>
        <v>88.715708281067762</v>
      </c>
      <c r="G117" s="23">
        <f>+G65/G120</f>
        <v>-1.0090367537501028</v>
      </c>
      <c r="H117" s="23">
        <f>+H65/H120</f>
        <v>-0.63724812157855093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0.9253848808121784</v>
      </c>
      <c r="F119" s="59">
        <f>+F23/F39</f>
        <v>1.0284407353245373</v>
      </c>
      <c r="G119" s="59">
        <f>+G23/G39</f>
        <v>9.6169640143891844E-2</v>
      </c>
      <c r="H119" s="59">
        <f>+H23/H39</f>
        <v>0.1172435099567606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-145530</v>
      </c>
      <c r="F120" s="58">
        <f>+F23-F39</f>
        <v>90882</v>
      </c>
      <c r="G120" s="58">
        <f>+G23-G39</f>
        <v>-3500704</v>
      </c>
      <c r="H120" s="58">
        <f>+H23-H39</f>
        <v>-3471665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2014-10-21T18:50:20Z</dcterms:modified>
</cp:coreProperties>
</file>